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Saturday Men Timing Sheet" sheetId="1" r:id="rId1"/>
  </sheets>
  <definedNames>
    <definedName name="_xlnm._FilterDatabase" localSheetId="0" hidden="1">'Saturday Men Timing Sheet'!$A$1:$Q$53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1" i="1" s="1"/>
  <c r="B52" i="1" s="1"/>
  <c r="B53" i="1" s="1"/>
  <c r="L8" i="1" l="1"/>
  <c r="L9" i="1"/>
  <c r="L13" i="1"/>
  <c r="L15" i="1"/>
  <c r="L23" i="1"/>
  <c r="L14" i="1"/>
  <c r="L11" i="1"/>
  <c r="L37" i="1"/>
  <c r="L24" i="1"/>
  <c r="L31" i="1"/>
  <c r="L28" i="1"/>
  <c r="L34" i="1"/>
  <c r="L26" i="1"/>
  <c r="L29" i="1"/>
  <c r="L33" i="1"/>
  <c r="L32" i="1"/>
  <c r="L35" i="1"/>
  <c r="L25" i="1"/>
  <c r="L30" i="1"/>
  <c r="L36" i="1"/>
  <c r="L47" i="1"/>
  <c r="L27" i="1"/>
  <c r="O52" i="1"/>
  <c r="L50" i="1"/>
  <c r="O45" i="1"/>
  <c r="P45" i="1"/>
  <c r="O47" i="1"/>
  <c r="P47" i="1"/>
  <c r="O48" i="1"/>
  <c r="O49" i="1"/>
  <c r="O53" i="1"/>
  <c r="O23" i="1"/>
  <c r="P23" i="1"/>
  <c r="P20" i="1"/>
  <c r="P21" i="1"/>
  <c r="H37" i="1"/>
  <c r="L2" i="1"/>
  <c r="L5" i="1"/>
  <c r="L3" i="1"/>
  <c r="L12" i="1"/>
  <c r="L10" i="1"/>
  <c r="L20" i="1"/>
  <c r="O20" i="1" s="1"/>
  <c r="L21" i="1"/>
  <c r="O21" i="1" s="1"/>
  <c r="L7" i="1"/>
  <c r="H6" i="1"/>
  <c r="H2" i="1"/>
  <c r="H5" i="1"/>
  <c r="H3" i="1"/>
  <c r="H19" i="1"/>
  <c r="H12" i="1"/>
  <c r="H10" i="1"/>
  <c r="H7" i="1"/>
  <c r="H8" i="1"/>
  <c r="H9" i="1"/>
  <c r="H13" i="1"/>
  <c r="H22" i="1"/>
  <c r="H15" i="1"/>
  <c r="H14" i="1"/>
  <c r="H11" i="1"/>
  <c r="H18" i="1"/>
  <c r="H24" i="1"/>
  <c r="H44" i="1"/>
  <c r="H31" i="1"/>
  <c r="H28" i="1"/>
  <c r="H34" i="1"/>
  <c r="H26" i="1"/>
  <c r="H29" i="1"/>
  <c r="H33" i="1"/>
  <c r="H32" i="1"/>
  <c r="H35" i="1"/>
  <c r="O39" i="1"/>
  <c r="H25" i="1"/>
  <c r="H30" i="1"/>
  <c r="H36" i="1"/>
  <c r="H27" i="1"/>
  <c r="H48" i="1"/>
  <c r="H49" i="1"/>
  <c r="H52" i="1"/>
  <c r="H53" i="1"/>
  <c r="H50" i="1"/>
  <c r="L4" i="1"/>
  <c r="H4" i="1"/>
  <c r="N8" i="1" l="1"/>
  <c r="N37" i="1"/>
  <c r="O37" i="1" s="1"/>
  <c r="N25" i="1"/>
  <c r="O25" i="1" s="1"/>
  <c r="N33" i="1"/>
  <c r="O33" i="1" s="1"/>
  <c r="P33" i="1" s="1"/>
  <c r="N34" i="1"/>
  <c r="O34" i="1" s="1"/>
  <c r="P34" i="1" s="1"/>
  <c r="N9" i="1"/>
  <c r="O9" i="1" s="1"/>
  <c r="P9" i="1" s="1"/>
  <c r="O42" i="1"/>
  <c r="P42" i="1" s="1"/>
  <c r="N15" i="1"/>
  <c r="O15" i="1" s="1"/>
  <c r="P15" i="1" s="1"/>
  <c r="N31" i="1"/>
  <c r="O31" i="1" s="1"/>
  <c r="N12" i="1"/>
  <c r="O12" i="1" s="1"/>
  <c r="P12" i="1" s="1"/>
  <c r="N4" i="1"/>
  <c r="O4" i="1" s="1"/>
  <c r="P4" i="1" s="1"/>
  <c r="N29" i="1"/>
  <c r="O29" i="1" s="1"/>
  <c r="O18" i="1"/>
  <c r="O16" i="1"/>
  <c r="P16" i="1" s="1"/>
  <c r="O40" i="1"/>
  <c r="N26" i="1"/>
  <c r="O41" i="1"/>
  <c r="P41" i="1" s="1"/>
  <c r="N32" i="1"/>
  <c r="O32" i="1" s="1"/>
  <c r="P32" i="1" s="1"/>
  <c r="N13" i="1"/>
  <c r="O13" i="1" s="1"/>
  <c r="O17" i="1"/>
  <c r="P17" i="1" s="1"/>
  <c r="N50" i="1"/>
  <c r="O50" i="1" s="1"/>
  <c r="N36" i="1"/>
  <c r="O36" i="1" s="1"/>
  <c r="N2" i="1"/>
  <c r="O2" i="1" s="1"/>
  <c r="P2" i="1" s="1"/>
  <c r="N3" i="1"/>
  <c r="O3" i="1" s="1"/>
  <c r="O38" i="1"/>
  <c r="P38" i="1" s="1"/>
  <c r="N28" i="1"/>
  <c r="O28" i="1" s="1"/>
  <c r="N7" i="1"/>
  <c r="O7" i="1" s="1"/>
  <c r="P7" i="1" s="1"/>
  <c r="N10" i="1"/>
  <c r="O10" i="1" s="1"/>
  <c r="P10" i="1" s="1"/>
  <c r="N5" i="1"/>
  <c r="O5" i="1" s="1"/>
  <c r="P5" i="1" s="1"/>
  <c r="O51" i="1"/>
  <c r="P51" i="1" s="1"/>
  <c r="N27" i="1"/>
  <c r="O27" i="1" s="1"/>
  <c r="N30" i="1"/>
  <c r="O30" i="1" s="1"/>
  <c r="N35" i="1"/>
  <c r="O35" i="1" s="1"/>
  <c r="N24" i="1"/>
  <c r="O24" i="1" s="1"/>
  <c r="O43" i="1"/>
  <c r="P43" i="1" s="1"/>
  <c r="N14" i="1"/>
  <c r="O14" i="1" s="1"/>
  <c r="P14" i="1" s="1"/>
  <c r="P48" i="1"/>
  <c r="P53" i="1"/>
  <c r="P39" i="1"/>
  <c r="P52" i="1"/>
  <c r="O46" i="1"/>
  <c r="P46" i="1" s="1"/>
  <c r="O44" i="1"/>
  <c r="P44" i="1" s="1"/>
  <c r="P49" i="1"/>
  <c r="O19" i="1"/>
  <c r="P19" i="1" s="1"/>
  <c r="O8" i="1"/>
  <c r="P8" i="1" s="1"/>
  <c r="O22" i="1"/>
  <c r="P22" i="1" s="1"/>
  <c r="N11" i="1"/>
  <c r="O11" i="1" s="1"/>
  <c r="P11" i="1" s="1"/>
  <c r="O6" i="1"/>
  <c r="P6" i="1" s="1"/>
  <c r="P37" i="1" l="1"/>
  <c r="P36" i="1"/>
  <c r="P25" i="1"/>
  <c r="P30" i="1"/>
  <c r="P31" i="1"/>
  <c r="P28" i="1"/>
  <c r="P29" i="1"/>
  <c r="P40" i="1"/>
  <c r="P50" i="1"/>
  <c r="P13" i="1"/>
  <c r="P18" i="1"/>
  <c r="O26" i="1"/>
  <c r="P26" i="1" s="1"/>
  <c r="P24" i="1"/>
  <c r="P27" i="1"/>
  <c r="P3" i="1"/>
  <c r="P35" i="1"/>
</calcChain>
</file>

<file path=xl/sharedStrings.xml><?xml version="1.0" encoding="utf-8"?>
<sst xmlns="http://schemas.openxmlformats.org/spreadsheetml/2006/main" count="205" uniqueCount="78">
  <si>
    <t>Class</t>
  </si>
  <si>
    <t>Bib</t>
  </si>
  <si>
    <t>Full Name</t>
  </si>
  <si>
    <t>U8</t>
  </si>
  <si>
    <t>Watterson  Miles</t>
  </si>
  <si>
    <t>Farris  Anderson</t>
  </si>
  <si>
    <t>Jakubek  Evan</t>
  </si>
  <si>
    <t>Flaggert  Henry</t>
  </si>
  <si>
    <t>Caccia  Gabriel</t>
  </si>
  <si>
    <t>U10</t>
  </si>
  <si>
    <t>Trachte  Gunnar</t>
  </si>
  <si>
    <t>Blumenthal  Tyler</t>
  </si>
  <si>
    <t>Krohn  Sawyer</t>
  </si>
  <si>
    <t>Ballweber  Ethan</t>
  </si>
  <si>
    <t>Barac  Nicholas</t>
  </si>
  <si>
    <t>Weisbeek  Niels</t>
  </si>
  <si>
    <t>Patterson  Deeson</t>
  </si>
  <si>
    <t>Flaggert  Winthrop</t>
  </si>
  <si>
    <t>Broussard  Lucas</t>
  </si>
  <si>
    <t>Albrecht  Ben</t>
  </si>
  <si>
    <t>Kinney  Adam</t>
  </si>
  <si>
    <t>Headstrom  Carter</t>
  </si>
  <si>
    <t>Loosmore  Stan</t>
  </si>
  <si>
    <t>Schoening  Peter</t>
  </si>
  <si>
    <t>Hong  Aiden</t>
  </si>
  <si>
    <t>Stines  Tanner</t>
  </si>
  <si>
    <t>Lewison  Jack</t>
  </si>
  <si>
    <t>U12</t>
  </si>
  <si>
    <t>Johnson  Reed</t>
  </si>
  <si>
    <t>Honeybone  Georgie</t>
  </si>
  <si>
    <t>Bannecker  Joe</t>
  </si>
  <si>
    <t>Miller  Marshall</t>
  </si>
  <si>
    <t>Miner  Andrew</t>
  </si>
  <si>
    <t>Orford  Charlie</t>
  </si>
  <si>
    <t>Deem  Owen</t>
  </si>
  <si>
    <t>Flaggert  Jack</t>
  </si>
  <si>
    <t>Guo  Michael</t>
  </si>
  <si>
    <t>Dennehy  Nolan</t>
  </si>
  <si>
    <t>Ather  Ahad</t>
  </si>
  <si>
    <t>Huffaker  Jacob</t>
  </si>
  <si>
    <t>Miller  Mason</t>
  </si>
  <si>
    <t>Krohn  Tristan</t>
  </si>
  <si>
    <t>Staples  Quinn</t>
  </si>
  <si>
    <t>Loeser  Oliver</t>
  </si>
  <si>
    <t>Blumenthal  Connor</t>
  </si>
  <si>
    <t>Ohara  Wyatt</t>
  </si>
  <si>
    <t>frazzini  peter</t>
  </si>
  <si>
    <t>Frohlich  Sam</t>
  </si>
  <si>
    <t>Barwick  Graham</t>
  </si>
  <si>
    <t>Snyder-Smith  Owen</t>
  </si>
  <si>
    <t>Farris  Karsten</t>
  </si>
  <si>
    <t>Ballweber  Quintin</t>
  </si>
  <si>
    <t>Aluas  Paul</t>
  </si>
  <si>
    <t>Theiss  Jack</t>
  </si>
  <si>
    <t>U14</t>
  </si>
  <si>
    <t>Younker  Ryan</t>
  </si>
  <si>
    <t>Mecham  Decker</t>
  </si>
  <si>
    <t>Golik  Ethan</t>
  </si>
  <si>
    <t>Alling  Parker</t>
  </si>
  <si>
    <t>Combined</t>
  </si>
  <si>
    <t>1st Min</t>
  </si>
  <si>
    <t>1st Sec</t>
  </si>
  <si>
    <t>1st Mili</t>
  </si>
  <si>
    <t>2nd min</t>
  </si>
  <si>
    <t>2nd sec</t>
  </si>
  <si>
    <t>2nd mili</t>
  </si>
  <si>
    <t>dns</t>
  </si>
  <si>
    <t>dnf</t>
  </si>
  <si>
    <t>Combined minutes</t>
  </si>
  <si>
    <t>combined seconds</t>
  </si>
  <si>
    <t>dsq</t>
  </si>
  <si>
    <t>x</t>
  </si>
  <si>
    <t>dsq 2nd run</t>
  </si>
  <si>
    <t>First Run</t>
  </si>
  <si>
    <t>Sesond Run</t>
  </si>
  <si>
    <t>DSQ</t>
  </si>
  <si>
    <t>DNS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</si>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</sst>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"/>
    <numFmt numFmtId="165" formatCode="mm:ss.00"/>
    <numFmt numFmtId="166" formatCode="mm:ss\.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164" fontId="16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2" fontId="0" fillId="0" borderId="10" xfId="0" applyNumberFormat="1" applyBorder="1" applyAlignment="1">
      <alignment horizontal="right"/>
    </xf>
    <xf numFmtId="0" fontId="16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="130" zoomScaleNormal="13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T10" sqref="T10"/>
    </sheetView>
  </sheetViews>
  <sheetFormatPr defaultRowHeight="15" x14ac:dyDescent="0.25"/>
  <cols>
    <col min="1" max="2" width="9.140625" style="24"/>
    <col min="3" max="3" width="9.140625" style="25"/>
    <col min="4" max="4" width="19.42578125" style="24" bestFit="1" customWidth="1"/>
    <col min="5" max="5" width="10.7109375" style="26" hidden="1" customWidth="1"/>
    <col min="6" max="6" width="11.42578125" style="26" hidden="1" customWidth="1"/>
    <col min="7" max="7" width="10.28515625" style="27" hidden="1" customWidth="1"/>
    <col min="8" max="8" width="18.42578125" style="28" customWidth="1"/>
    <col min="9" max="9" width="11.5703125" style="26" hidden="1" customWidth="1"/>
    <col min="10" max="10" width="12" style="26" hidden="1" customWidth="1"/>
    <col min="11" max="11" width="13.28515625" style="26" hidden="1" customWidth="1"/>
    <col min="12" max="12" width="12.5703125" style="26" customWidth="1"/>
    <col min="13" max="13" width="0" style="29" hidden="1" customWidth="1"/>
    <col min="14" max="14" width="10.7109375" style="26" customWidth="1"/>
    <col min="15" max="15" width="18.140625" style="24" hidden="1" customWidth="1"/>
    <col min="16" max="16" width="17.7109375" style="24" hidden="1" customWidth="1"/>
    <col min="17" max="17" width="11.28515625" style="29" hidden="1" customWidth="1"/>
    <col min="18" max="16384" width="9.140625" style="24"/>
  </cols>
  <sheetData>
    <row r="1" spans="1:17" s="14" customFormat="1" ht="15" customHeight="1" x14ac:dyDescent="0.25">
      <c r="A1" s="8" t="s">
        <v>0</v>
      </c>
      <c r="B1" s="8" t="s">
        <v>77</v>
      </c>
      <c r="C1" s="9" t="s">
        <v>1</v>
      </c>
      <c r="D1" s="8" t="s">
        <v>2</v>
      </c>
      <c r="E1" s="10" t="s">
        <v>60</v>
      </c>
      <c r="F1" s="10" t="s">
        <v>61</v>
      </c>
      <c r="G1" s="11" t="s">
        <v>62</v>
      </c>
      <c r="H1" s="10" t="s">
        <v>73</v>
      </c>
      <c r="I1" s="10" t="s">
        <v>63</v>
      </c>
      <c r="J1" s="10" t="s">
        <v>64</v>
      </c>
      <c r="K1" s="10" t="s">
        <v>65</v>
      </c>
      <c r="L1" s="10" t="s">
        <v>74</v>
      </c>
      <c r="M1" s="12" t="s">
        <v>70</v>
      </c>
      <c r="N1" s="18" t="s">
        <v>59</v>
      </c>
      <c r="O1" s="13" t="s">
        <v>68</v>
      </c>
      <c r="P1" s="13" t="s">
        <v>69</v>
      </c>
      <c r="Q1" s="16" t="s">
        <v>72</v>
      </c>
    </row>
    <row r="2" spans="1:17" customFormat="1" ht="15" customHeight="1" x14ac:dyDescent="0.25">
      <c r="A2" s="1" t="s">
        <v>3</v>
      </c>
      <c r="B2" s="2">
        <v>1</v>
      </c>
      <c r="C2" s="2">
        <v>3</v>
      </c>
      <c r="D2" s="1" t="s">
        <v>6</v>
      </c>
      <c r="E2" s="20"/>
      <c r="F2" s="20">
        <v>37</v>
      </c>
      <c r="G2" s="21">
        <v>94</v>
      </c>
      <c r="H2" s="22">
        <f t="shared" ref="H2:H15" si="0">F2+(G2/100)</f>
        <v>37.94</v>
      </c>
      <c r="I2" s="20"/>
      <c r="J2" s="20">
        <v>42</v>
      </c>
      <c r="K2" s="20">
        <v>27</v>
      </c>
      <c r="L2" s="22">
        <f>J2+(K2/100)</f>
        <v>42.27</v>
      </c>
      <c r="M2" s="23"/>
      <c r="N2" s="22">
        <f>L2+H2</f>
        <v>80.210000000000008</v>
      </c>
      <c r="O2">
        <f t="shared" ref="O2:O33" si="1">INT(N2/60)</f>
        <v>1</v>
      </c>
      <c r="P2">
        <f t="shared" ref="P2:P33" si="2">IF(M2="x","dsq",N2-(60*O2))</f>
        <v>20.210000000000008</v>
      </c>
      <c r="Q2" s="15"/>
    </row>
    <row r="3" spans="1:17" customFormat="1" ht="15" customHeight="1" x14ac:dyDescent="0.25">
      <c r="A3" s="3" t="s">
        <v>3</v>
      </c>
      <c r="B3" s="4">
        <f>B2+1</f>
        <v>2</v>
      </c>
      <c r="C3" s="4">
        <v>5</v>
      </c>
      <c r="D3" s="3" t="s">
        <v>8</v>
      </c>
      <c r="E3" s="5"/>
      <c r="F3" s="5">
        <v>41</v>
      </c>
      <c r="G3" s="6">
        <v>40</v>
      </c>
      <c r="H3" s="17">
        <f t="shared" si="0"/>
        <v>41.4</v>
      </c>
      <c r="I3" s="5"/>
      <c r="J3" s="5">
        <v>43</v>
      </c>
      <c r="K3" s="5">
        <v>63</v>
      </c>
      <c r="L3" s="17">
        <f>J3+(K3/100)</f>
        <v>43.63</v>
      </c>
      <c r="M3" s="19"/>
      <c r="N3" s="17">
        <f>L3+H3</f>
        <v>85.03</v>
      </c>
      <c r="O3">
        <f t="shared" si="1"/>
        <v>1</v>
      </c>
      <c r="P3">
        <f t="shared" si="2"/>
        <v>25.03</v>
      </c>
      <c r="Q3" s="15"/>
    </row>
    <row r="4" spans="1:17" customFormat="1" ht="15" customHeight="1" x14ac:dyDescent="0.25">
      <c r="A4" s="3" t="s">
        <v>3</v>
      </c>
      <c r="B4" s="4">
        <f t="shared" ref="B4:B53" si="3">B3+1</f>
        <v>3</v>
      </c>
      <c r="C4" s="4">
        <v>1</v>
      </c>
      <c r="D4" s="3" t="s">
        <v>4</v>
      </c>
      <c r="E4" s="5"/>
      <c r="F4" s="5">
        <v>40</v>
      </c>
      <c r="G4" s="6">
        <v>95</v>
      </c>
      <c r="H4" s="17">
        <f t="shared" si="0"/>
        <v>40.950000000000003</v>
      </c>
      <c r="I4" s="7"/>
      <c r="J4" s="5">
        <v>44</v>
      </c>
      <c r="K4" s="5">
        <v>46</v>
      </c>
      <c r="L4" s="17">
        <f>J4+(K4/100)</f>
        <v>44.46</v>
      </c>
      <c r="M4" s="19"/>
      <c r="N4" s="17">
        <f>L4+H4</f>
        <v>85.41</v>
      </c>
      <c r="O4">
        <f t="shared" si="1"/>
        <v>1</v>
      </c>
      <c r="P4">
        <f t="shared" si="2"/>
        <v>25.409999999999997</v>
      </c>
      <c r="Q4" s="15"/>
    </row>
    <row r="5" spans="1:17" customFormat="1" ht="15" customHeight="1" x14ac:dyDescent="0.25">
      <c r="A5" s="3" t="s">
        <v>3</v>
      </c>
      <c r="B5" s="4">
        <f t="shared" si="3"/>
        <v>4</v>
      </c>
      <c r="C5" s="4">
        <v>4</v>
      </c>
      <c r="D5" s="3" t="s">
        <v>7</v>
      </c>
      <c r="E5" s="5"/>
      <c r="F5" s="5">
        <v>42</v>
      </c>
      <c r="G5" s="6">
        <v>4</v>
      </c>
      <c r="H5" s="17">
        <f t="shared" si="0"/>
        <v>42.04</v>
      </c>
      <c r="I5" s="5"/>
      <c r="J5" s="5">
        <v>45</v>
      </c>
      <c r="K5" s="5">
        <v>72</v>
      </c>
      <c r="L5" s="17">
        <f>J5+(K5/100)</f>
        <v>45.72</v>
      </c>
      <c r="M5" s="19"/>
      <c r="N5" s="17">
        <f>L5+H5</f>
        <v>87.759999999999991</v>
      </c>
      <c r="O5">
        <f t="shared" si="1"/>
        <v>1</v>
      </c>
      <c r="P5">
        <f t="shared" si="2"/>
        <v>27.759999999999991</v>
      </c>
      <c r="Q5" s="15"/>
    </row>
    <row r="6" spans="1:17" customFormat="1" ht="15" customHeight="1" x14ac:dyDescent="0.25">
      <c r="A6" s="3" t="s">
        <v>3</v>
      </c>
      <c r="B6" s="4">
        <f t="shared" si="3"/>
        <v>5</v>
      </c>
      <c r="C6" s="4">
        <v>2</v>
      </c>
      <c r="D6" s="3" t="s">
        <v>5</v>
      </c>
      <c r="E6" s="5"/>
      <c r="F6" s="5">
        <v>33</v>
      </c>
      <c r="G6" s="6">
        <v>2</v>
      </c>
      <c r="H6" s="17">
        <f t="shared" si="0"/>
        <v>33.020000000000003</v>
      </c>
      <c r="I6" s="5"/>
      <c r="J6" s="5">
        <v>36</v>
      </c>
      <c r="K6" s="5">
        <v>86</v>
      </c>
      <c r="L6" s="17" t="s">
        <v>75</v>
      </c>
      <c r="M6" s="19"/>
      <c r="N6" s="17" t="s">
        <v>75</v>
      </c>
      <c r="O6" t="e">
        <f t="shared" si="1"/>
        <v>#VALUE!</v>
      </c>
      <c r="P6" t="e">
        <f t="shared" si="2"/>
        <v>#VALUE!</v>
      </c>
      <c r="Q6" s="15" t="s">
        <v>71</v>
      </c>
    </row>
    <row r="7" spans="1:17" customFormat="1" ht="15" customHeight="1" x14ac:dyDescent="0.25">
      <c r="A7" s="1" t="s">
        <v>9</v>
      </c>
      <c r="B7" s="2">
        <v>1</v>
      </c>
      <c r="C7" s="2">
        <v>13</v>
      </c>
      <c r="D7" s="1" t="s">
        <v>17</v>
      </c>
      <c r="E7" s="20"/>
      <c r="F7" s="20">
        <v>28</v>
      </c>
      <c r="G7" s="21">
        <v>72</v>
      </c>
      <c r="H7" s="22">
        <f t="shared" si="0"/>
        <v>28.72</v>
      </c>
      <c r="I7" s="20"/>
      <c r="J7" s="20">
        <v>31</v>
      </c>
      <c r="K7" s="20">
        <v>19</v>
      </c>
      <c r="L7" s="22">
        <f t="shared" ref="L7:L15" si="4">J7+(K7/100)</f>
        <v>31.19</v>
      </c>
      <c r="M7" s="23"/>
      <c r="N7" s="22">
        <f t="shared" ref="N7:N15" si="5">L7+H7</f>
        <v>59.91</v>
      </c>
      <c r="O7">
        <f t="shared" si="1"/>
        <v>0</v>
      </c>
      <c r="P7">
        <f t="shared" si="2"/>
        <v>59.91</v>
      </c>
      <c r="Q7" s="15"/>
    </row>
    <row r="8" spans="1:17" customFormat="1" ht="15" customHeight="1" x14ac:dyDescent="0.25">
      <c r="A8" s="3" t="s">
        <v>9</v>
      </c>
      <c r="B8" s="4">
        <f t="shared" si="3"/>
        <v>2</v>
      </c>
      <c r="C8" s="4">
        <v>14</v>
      </c>
      <c r="D8" s="3" t="s">
        <v>18</v>
      </c>
      <c r="E8" s="5"/>
      <c r="F8" s="5">
        <v>28</v>
      </c>
      <c r="G8" s="6">
        <v>93</v>
      </c>
      <c r="H8" s="17">
        <f t="shared" si="0"/>
        <v>28.93</v>
      </c>
      <c r="I8" s="5"/>
      <c r="J8" s="5">
        <v>32</v>
      </c>
      <c r="K8" s="5">
        <v>38</v>
      </c>
      <c r="L8" s="17">
        <f t="shared" si="4"/>
        <v>32.380000000000003</v>
      </c>
      <c r="M8" s="19"/>
      <c r="N8" s="17">
        <f t="shared" si="5"/>
        <v>61.31</v>
      </c>
      <c r="O8">
        <f t="shared" si="1"/>
        <v>1</v>
      </c>
      <c r="P8">
        <f t="shared" si="2"/>
        <v>1.3100000000000023</v>
      </c>
      <c r="Q8" s="15"/>
    </row>
    <row r="9" spans="1:17" customFormat="1" ht="15" customHeight="1" x14ac:dyDescent="0.25">
      <c r="A9" s="3" t="s">
        <v>9</v>
      </c>
      <c r="B9" s="4">
        <f t="shared" si="3"/>
        <v>3</v>
      </c>
      <c r="C9" s="4">
        <v>15</v>
      </c>
      <c r="D9" s="3" t="s">
        <v>19</v>
      </c>
      <c r="E9" s="5"/>
      <c r="F9" s="5">
        <v>32</v>
      </c>
      <c r="G9" s="6">
        <v>38</v>
      </c>
      <c r="H9" s="17">
        <f t="shared" si="0"/>
        <v>32.380000000000003</v>
      </c>
      <c r="I9" s="5"/>
      <c r="J9" s="5">
        <v>34</v>
      </c>
      <c r="K9" s="5">
        <v>77</v>
      </c>
      <c r="L9" s="17">
        <f t="shared" si="4"/>
        <v>34.770000000000003</v>
      </c>
      <c r="M9" s="19"/>
      <c r="N9" s="17">
        <f t="shared" si="5"/>
        <v>67.150000000000006</v>
      </c>
      <c r="O9">
        <f t="shared" si="1"/>
        <v>1</v>
      </c>
      <c r="P9">
        <f t="shared" si="2"/>
        <v>7.1500000000000057</v>
      </c>
      <c r="Q9" s="15"/>
    </row>
    <row r="10" spans="1:17" customFormat="1" ht="15" customHeight="1" x14ac:dyDescent="0.25">
      <c r="A10" s="3" t="s">
        <v>9</v>
      </c>
      <c r="B10" s="4">
        <f t="shared" si="3"/>
        <v>4</v>
      </c>
      <c r="C10" s="4">
        <v>9</v>
      </c>
      <c r="D10" s="3" t="s">
        <v>13</v>
      </c>
      <c r="E10" s="5"/>
      <c r="F10" s="5">
        <v>36</v>
      </c>
      <c r="G10" s="6">
        <v>1</v>
      </c>
      <c r="H10" s="17">
        <f t="shared" si="0"/>
        <v>36.01</v>
      </c>
      <c r="I10" s="5"/>
      <c r="J10" s="5">
        <v>38</v>
      </c>
      <c r="K10" s="5">
        <v>16</v>
      </c>
      <c r="L10" s="17">
        <f t="shared" si="4"/>
        <v>38.159999999999997</v>
      </c>
      <c r="M10" s="19"/>
      <c r="N10" s="17">
        <f t="shared" si="5"/>
        <v>74.169999999999987</v>
      </c>
      <c r="O10">
        <f t="shared" si="1"/>
        <v>1</v>
      </c>
      <c r="P10">
        <f t="shared" si="2"/>
        <v>14.169999999999987</v>
      </c>
      <c r="Q10" s="15"/>
    </row>
    <row r="11" spans="1:17" customFormat="1" ht="15" customHeight="1" x14ac:dyDescent="0.25">
      <c r="A11" s="3" t="s">
        <v>9</v>
      </c>
      <c r="B11" s="4">
        <f t="shared" si="3"/>
        <v>5</v>
      </c>
      <c r="C11" s="4">
        <v>21</v>
      </c>
      <c r="D11" s="3" t="s">
        <v>25</v>
      </c>
      <c r="E11" s="5" t="s">
        <v>66</v>
      </c>
      <c r="F11" s="5">
        <v>37</v>
      </c>
      <c r="G11" s="6">
        <v>89</v>
      </c>
      <c r="H11" s="17">
        <f t="shared" si="0"/>
        <v>37.89</v>
      </c>
      <c r="I11" s="5"/>
      <c r="J11" s="5">
        <v>37</v>
      </c>
      <c r="K11" s="5">
        <v>86</v>
      </c>
      <c r="L11" s="17">
        <f t="shared" si="4"/>
        <v>37.86</v>
      </c>
      <c r="M11" s="19"/>
      <c r="N11" s="17">
        <f t="shared" si="5"/>
        <v>75.75</v>
      </c>
      <c r="O11">
        <f t="shared" si="1"/>
        <v>1</v>
      </c>
      <c r="P11">
        <f t="shared" si="2"/>
        <v>15.75</v>
      </c>
      <c r="Q11" s="15"/>
    </row>
    <row r="12" spans="1:17" customFormat="1" ht="15" customHeight="1" x14ac:dyDescent="0.25">
      <c r="A12" s="3" t="s">
        <v>9</v>
      </c>
      <c r="B12" s="4">
        <f t="shared" si="3"/>
        <v>6</v>
      </c>
      <c r="C12" s="4">
        <v>8</v>
      </c>
      <c r="D12" s="3" t="s">
        <v>12</v>
      </c>
      <c r="E12" s="5"/>
      <c r="F12" s="5">
        <v>37</v>
      </c>
      <c r="G12" s="6">
        <v>79</v>
      </c>
      <c r="H12" s="17">
        <f t="shared" si="0"/>
        <v>37.79</v>
      </c>
      <c r="I12" s="5"/>
      <c r="J12" s="5">
        <v>40</v>
      </c>
      <c r="K12" s="5">
        <v>2</v>
      </c>
      <c r="L12" s="17">
        <f t="shared" si="4"/>
        <v>40.020000000000003</v>
      </c>
      <c r="M12" s="19"/>
      <c r="N12" s="17">
        <f t="shared" si="5"/>
        <v>77.81</v>
      </c>
      <c r="O12">
        <f t="shared" si="1"/>
        <v>1</v>
      </c>
      <c r="P12">
        <f t="shared" si="2"/>
        <v>17.810000000000002</v>
      </c>
      <c r="Q12" s="15"/>
    </row>
    <row r="13" spans="1:17" customFormat="1" ht="15" customHeight="1" x14ac:dyDescent="0.25">
      <c r="A13" s="3" t="s">
        <v>9</v>
      </c>
      <c r="B13" s="4">
        <f t="shared" si="3"/>
        <v>7</v>
      </c>
      <c r="C13" s="4">
        <v>16</v>
      </c>
      <c r="D13" s="3" t="s">
        <v>20</v>
      </c>
      <c r="E13" s="5"/>
      <c r="F13" s="5">
        <v>38</v>
      </c>
      <c r="G13" s="6">
        <v>92</v>
      </c>
      <c r="H13" s="17">
        <f t="shared" si="0"/>
        <v>38.92</v>
      </c>
      <c r="I13" s="5"/>
      <c r="J13" s="5">
        <v>41</v>
      </c>
      <c r="K13" s="5">
        <v>44</v>
      </c>
      <c r="L13" s="17">
        <f t="shared" si="4"/>
        <v>41.44</v>
      </c>
      <c r="M13" s="19"/>
      <c r="N13" s="17">
        <f t="shared" si="5"/>
        <v>80.36</v>
      </c>
      <c r="O13">
        <f t="shared" si="1"/>
        <v>1</v>
      </c>
      <c r="P13">
        <f t="shared" si="2"/>
        <v>20.36</v>
      </c>
      <c r="Q13" s="15"/>
    </row>
    <row r="14" spans="1:17" customFormat="1" ht="15" customHeight="1" x14ac:dyDescent="0.25">
      <c r="A14" s="3" t="s">
        <v>9</v>
      </c>
      <c r="B14" s="4">
        <f t="shared" si="3"/>
        <v>8</v>
      </c>
      <c r="C14" s="4">
        <v>20</v>
      </c>
      <c r="D14" s="3" t="s">
        <v>24</v>
      </c>
      <c r="E14" s="5"/>
      <c r="F14" s="5">
        <v>41</v>
      </c>
      <c r="G14" s="6">
        <v>65</v>
      </c>
      <c r="H14" s="17">
        <f t="shared" si="0"/>
        <v>41.65</v>
      </c>
      <c r="I14" s="5"/>
      <c r="J14" s="5">
        <v>42</v>
      </c>
      <c r="K14" s="5">
        <v>33</v>
      </c>
      <c r="L14" s="17">
        <f t="shared" si="4"/>
        <v>42.33</v>
      </c>
      <c r="M14" s="19"/>
      <c r="N14" s="17">
        <f t="shared" si="5"/>
        <v>83.97999999999999</v>
      </c>
      <c r="O14">
        <f t="shared" si="1"/>
        <v>1</v>
      </c>
      <c r="P14">
        <f t="shared" si="2"/>
        <v>23.97999999999999</v>
      </c>
      <c r="Q14" s="15"/>
    </row>
    <row r="15" spans="1:17" customFormat="1" ht="15" customHeight="1" x14ac:dyDescent="0.25">
      <c r="A15" s="3" t="s">
        <v>9</v>
      </c>
      <c r="B15" s="4">
        <f t="shared" si="3"/>
        <v>9</v>
      </c>
      <c r="C15" s="4">
        <v>18</v>
      </c>
      <c r="D15" s="3" t="s">
        <v>22</v>
      </c>
      <c r="E15" s="5"/>
      <c r="F15" s="5">
        <v>41</v>
      </c>
      <c r="G15" s="6">
        <v>69</v>
      </c>
      <c r="H15" s="17">
        <f t="shared" si="0"/>
        <v>41.69</v>
      </c>
      <c r="I15" s="5"/>
      <c r="J15" s="5">
        <v>43</v>
      </c>
      <c r="K15" s="5">
        <v>70</v>
      </c>
      <c r="L15" s="17">
        <f t="shared" si="4"/>
        <v>43.7</v>
      </c>
      <c r="M15" s="19"/>
      <c r="N15" s="17">
        <f t="shared" si="5"/>
        <v>85.39</v>
      </c>
      <c r="O15">
        <f t="shared" si="1"/>
        <v>1</v>
      </c>
      <c r="P15">
        <f t="shared" si="2"/>
        <v>25.39</v>
      </c>
      <c r="Q15" s="15"/>
    </row>
    <row r="16" spans="1:17" customFormat="1" ht="15" customHeight="1" x14ac:dyDescent="0.25">
      <c r="A16" s="3" t="s">
        <v>9</v>
      </c>
      <c r="B16" s="4">
        <f t="shared" si="3"/>
        <v>10</v>
      </c>
      <c r="C16" s="4">
        <v>7</v>
      </c>
      <c r="D16" s="3" t="s">
        <v>11</v>
      </c>
      <c r="E16" s="5" t="s">
        <v>66</v>
      </c>
      <c r="F16" s="5"/>
      <c r="G16" s="6"/>
      <c r="H16" s="17" t="s">
        <v>76</v>
      </c>
      <c r="I16" s="5"/>
      <c r="J16" s="5"/>
      <c r="K16" s="5"/>
      <c r="L16" s="17" t="s">
        <v>76</v>
      </c>
      <c r="M16" s="19"/>
      <c r="N16" s="17" t="s">
        <v>76</v>
      </c>
      <c r="O16" t="e">
        <f t="shared" si="1"/>
        <v>#VALUE!</v>
      </c>
      <c r="P16" t="e">
        <f t="shared" si="2"/>
        <v>#VALUE!</v>
      </c>
      <c r="Q16" s="15"/>
    </row>
    <row r="17" spans="1:17" customFormat="1" ht="15" customHeight="1" x14ac:dyDescent="0.25">
      <c r="A17" s="3" t="s">
        <v>9</v>
      </c>
      <c r="B17" s="4">
        <f t="shared" si="3"/>
        <v>11</v>
      </c>
      <c r="C17" s="4">
        <v>10</v>
      </c>
      <c r="D17" s="3" t="s">
        <v>14</v>
      </c>
      <c r="E17" s="5" t="s">
        <v>66</v>
      </c>
      <c r="F17" s="5"/>
      <c r="G17" s="6"/>
      <c r="H17" s="17" t="s">
        <v>76</v>
      </c>
      <c r="I17" s="5"/>
      <c r="J17" s="5"/>
      <c r="K17" s="5"/>
      <c r="L17" s="17" t="s">
        <v>76</v>
      </c>
      <c r="M17" s="19"/>
      <c r="N17" s="17" t="s">
        <v>76</v>
      </c>
      <c r="O17" t="e">
        <f t="shared" si="1"/>
        <v>#VALUE!</v>
      </c>
      <c r="P17" t="e">
        <f t="shared" si="2"/>
        <v>#VALUE!</v>
      </c>
      <c r="Q17" s="15"/>
    </row>
    <row r="18" spans="1:17" customFormat="1" ht="15" customHeight="1" x14ac:dyDescent="0.25">
      <c r="A18" s="3" t="s">
        <v>9</v>
      </c>
      <c r="B18" s="4">
        <f t="shared" si="3"/>
        <v>12</v>
      </c>
      <c r="C18" s="4">
        <v>22</v>
      </c>
      <c r="D18" s="3" t="s">
        <v>26</v>
      </c>
      <c r="E18" s="5"/>
      <c r="F18" s="5">
        <v>37</v>
      </c>
      <c r="G18" s="6">
        <v>89</v>
      </c>
      <c r="H18" s="17">
        <f>F18+(G18/100)</f>
        <v>37.89</v>
      </c>
      <c r="I18" s="5"/>
      <c r="J18" s="5"/>
      <c r="K18" s="5"/>
      <c r="L18" s="17" t="s">
        <v>76</v>
      </c>
      <c r="M18" s="19"/>
      <c r="N18" s="17" t="s">
        <v>76</v>
      </c>
      <c r="O18" t="e">
        <f t="shared" si="1"/>
        <v>#VALUE!</v>
      </c>
      <c r="P18" t="e">
        <f t="shared" si="2"/>
        <v>#VALUE!</v>
      </c>
      <c r="Q18" s="15"/>
    </row>
    <row r="19" spans="1:17" customFormat="1" ht="15" customHeight="1" x14ac:dyDescent="0.25">
      <c r="A19" s="3" t="s">
        <v>9</v>
      </c>
      <c r="B19" s="4">
        <f t="shared" si="3"/>
        <v>13</v>
      </c>
      <c r="C19" s="4">
        <v>6</v>
      </c>
      <c r="D19" s="3" t="s">
        <v>10</v>
      </c>
      <c r="E19" s="5"/>
      <c r="F19" s="5">
        <v>32</v>
      </c>
      <c r="G19" s="6">
        <v>69</v>
      </c>
      <c r="H19" s="17">
        <f>F19+(G19/100)</f>
        <v>32.69</v>
      </c>
      <c r="I19" s="5"/>
      <c r="J19" s="5">
        <v>36</v>
      </c>
      <c r="K19" s="5">
        <v>9</v>
      </c>
      <c r="L19" s="17" t="s">
        <v>75</v>
      </c>
      <c r="M19" s="19"/>
      <c r="N19" s="17" t="s">
        <v>75</v>
      </c>
      <c r="O19" t="e">
        <f t="shared" si="1"/>
        <v>#VALUE!</v>
      </c>
      <c r="P19" t="e">
        <f t="shared" si="2"/>
        <v>#VALUE!</v>
      </c>
      <c r="Q19" s="15" t="s">
        <v>71</v>
      </c>
    </row>
    <row r="20" spans="1:17" customFormat="1" ht="15" customHeight="1" x14ac:dyDescent="0.25">
      <c r="A20" s="3" t="s">
        <v>9</v>
      </c>
      <c r="B20" s="4">
        <f t="shared" si="3"/>
        <v>14</v>
      </c>
      <c r="C20" s="4">
        <v>11</v>
      </c>
      <c r="D20" s="3" t="s">
        <v>15</v>
      </c>
      <c r="E20" s="5"/>
      <c r="F20" s="5">
        <v>40</v>
      </c>
      <c r="G20" s="6">
        <v>69</v>
      </c>
      <c r="H20" s="17" t="s">
        <v>75</v>
      </c>
      <c r="I20" s="5"/>
      <c r="J20" s="5">
        <v>43</v>
      </c>
      <c r="K20" s="5">
        <v>10</v>
      </c>
      <c r="L20" s="17">
        <f>J20+(K20/100)</f>
        <v>43.1</v>
      </c>
      <c r="M20" s="19" t="s">
        <v>71</v>
      </c>
      <c r="N20" s="17" t="s">
        <v>75</v>
      </c>
      <c r="O20" t="e">
        <f t="shared" si="1"/>
        <v>#VALUE!</v>
      </c>
      <c r="P20" t="str">
        <f t="shared" si="2"/>
        <v>dsq</v>
      </c>
      <c r="Q20" s="15"/>
    </row>
    <row r="21" spans="1:17" customFormat="1" ht="15" customHeight="1" x14ac:dyDescent="0.25">
      <c r="A21" s="3" t="s">
        <v>9</v>
      </c>
      <c r="B21" s="4">
        <f t="shared" si="3"/>
        <v>15</v>
      </c>
      <c r="C21" s="4">
        <v>12</v>
      </c>
      <c r="D21" s="3" t="s">
        <v>16</v>
      </c>
      <c r="E21" s="5"/>
      <c r="F21" s="5">
        <v>39</v>
      </c>
      <c r="G21" s="6">
        <v>60</v>
      </c>
      <c r="H21" s="17" t="s">
        <v>75</v>
      </c>
      <c r="I21" s="5"/>
      <c r="J21" s="5">
        <v>41</v>
      </c>
      <c r="K21" s="5">
        <v>92</v>
      </c>
      <c r="L21" s="17">
        <f>J21+(K21/100)</f>
        <v>41.92</v>
      </c>
      <c r="M21" s="19" t="s">
        <v>71</v>
      </c>
      <c r="N21" s="17" t="s">
        <v>75</v>
      </c>
      <c r="O21" t="e">
        <f t="shared" si="1"/>
        <v>#VALUE!</v>
      </c>
      <c r="P21" t="str">
        <f t="shared" si="2"/>
        <v>dsq</v>
      </c>
      <c r="Q21" s="15"/>
    </row>
    <row r="22" spans="1:17" customFormat="1" ht="15" customHeight="1" x14ac:dyDescent="0.25">
      <c r="A22" s="3" t="s">
        <v>9</v>
      </c>
      <c r="B22" s="4">
        <f t="shared" si="3"/>
        <v>16</v>
      </c>
      <c r="C22" s="4">
        <v>17</v>
      </c>
      <c r="D22" s="3" t="s">
        <v>21</v>
      </c>
      <c r="E22" s="5"/>
      <c r="F22" s="5">
        <v>42</v>
      </c>
      <c r="G22" s="6">
        <v>35</v>
      </c>
      <c r="H22" s="17">
        <f>F22+(G22/100)</f>
        <v>42.35</v>
      </c>
      <c r="I22" s="5"/>
      <c r="J22" s="5">
        <v>41</v>
      </c>
      <c r="K22" s="5">
        <v>13</v>
      </c>
      <c r="L22" s="17" t="s">
        <v>75</v>
      </c>
      <c r="M22" s="19"/>
      <c r="N22" s="17" t="s">
        <v>75</v>
      </c>
      <c r="O22" t="e">
        <f t="shared" si="1"/>
        <v>#VALUE!</v>
      </c>
      <c r="P22" t="e">
        <f t="shared" si="2"/>
        <v>#VALUE!</v>
      </c>
      <c r="Q22" s="15" t="s">
        <v>71</v>
      </c>
    </row>
    <row r="23" spans="1:17" customFormat="1" ht="15" customHeight="1" x14ac:dyDescent="0.25">
      <c r="A23" s="3" t="s">
        <v>9</v>
      </c>
      <c r="B23" s="4">
        <f t="shared" si="3"/>
        <v>17</v>
      </c>
      <c r="C23" s="4">
        <v>19</v>
      </c>
      <c r="D23" s="3" t="s">
        <v>23</v>
      </c>
      <c r="E23" s="5" t="s">
        <v>67</v>
      </c>
      <c r="F23" s="5"/>
      <c r="G23" s="6"/>
      <c r="H23" s="17" t="s">
        <v>75</v>
      </c>
      <c r="I23" s="5"/>
      <c r="J23" s="5">
        <v>38</v>
      </c>
      <c r="K23" s="5">
        <v>88</v>
      </c>
      <c r="L23" s="17">
        <f t="shared" ref="L23:L37" si="6">J23+(K23/100)</f>
        <v>38.880000000000003</v>
      </c>
      <c r="M23" s="19" t="s">
        <v>71</v>
      </c>
      <c r="N23" s="17" t="s">
        <v>75</v>
      </c>
      <c r="O23" t="e">
        <f t="shared" si="1"/>
        <v>#VALUE!</v>
      </c>
      <c r="P23" t="str">
        <f t="shared" si="2"/>
        <v>dsq</v>
      </c>
      <c r="Q23" s="15"/>
    </row>
    <row r="24" spans="1:17" customFormat="1" ht="15" customHeight="1" x14ac:dyDescent="0.25">
      <c r="A24" s="1" t="s">
        <v>27</v>
      </c>
      <c r="B24" s="2">
        <v>1</v>
      </c>
      <c r="C24" s="2">
        <v>24</v>
      </c>
      <c r="D24" s="1" t="s">
        <v>29</v>
      </c>
      <c r="E24" s="20"/>
      <c r="F24" s="20">
        <v>26</v>
      </c>
      <c r="G24" s="21">
        <v>90</v>
      </c>
      <c r="H24" s="22">
        <f t="shared" ref="H24:H37" si="7">F24+(G24/100)</f>
        <v>26.9</v>
      </c>
      <c r="I24" s="20"/>
      <c r="J24" s="20">
        <v>29</v>
      </c>
      <c r="K24" s="20">
        <v>81</v>
      </c>
      <c r="L24" s="22">
        <f t="shared" si="6"/>
        <v>29.81</v>
      </c>
      <c r="M24" s="23"/>
      <c r="N24" s="22">
        <f t="shared" ref="N24:N37" si="8">L24+H24</f>
        <v>56.709999999999994</v>
      </c>
      <c r="O24">
        <f t="shared" si="1"/>
        <v>0</v>
      </c>
      <c r="P24">
        <f t="shared" si="2"/>
        <v>56.709999999999994</v>
      </c>
      <c r="Q24" s="15"/>
    </row>
    <row r="25" spans="1:17" customFormat="1" ht="15" customHeight="1" x14ac:dyDescent="0.25">
      <c r="A25" s="3" t="s">
        <v>27</v>
      </c>
      <c r="B25" s="4">
        <f t="shared" si="3"/>
        <v>2</v>
      </c>
      <c r="C25" s="4">
        <v>39</v>
      </c>
      <c r="D25" s="3" t="s">
        <v>43</v>
      </c>
      <c r="E25" s="5"/>
      <c r="F25" s="5">
        <v>30</v>
      </c>
      <c r="G25" s="6">
        <v>81</v>
      </c>
      <c r="H25" s="17">
        <f t="shared" si="7"/>
        <v>30.81</v>
      </c>
      <c r="I25" s="5"/>
      <c r="J25" s="5">
        <v>32</v>
      </c>
      <c r="K25" s="5">
        <v>38</v>
      </c>
      <c r="L25" s="17">
        <f t="shared" si="6"/>
        <v>32.380000000000003</v>
      </c>
      <c r="M25" s="19"/>
      <c r="N25" s="17">
        <f t="shared" si="8"/>
        <v>63.19</v>
      </c>
      <c r="O25">
        <f t="shared" si="1"/>
        <v>1</v>
      </c>
      <c r="P25">
        <f t="shared" si="2"/>
        <v>3.1899999999999977</v>
      </c>
      <c r="Q25" s="15"/>
    </row>
    <row r="26" spans="1:17" customFormat="1" ht="15" customHeight="1" x14ac:dyDescent="0.25">
      <c r="A26" s="3" t="s">
        <v>27</v>
      </c>
      <c r="B26" s="4">
        <f t="shared" si="3"/>
        <v>3</v>
      </c>
      <c r="C26" s="4">
        <v>31</v>
      </c>
      <c r="D26" s="3" t="s">
        <v>36</v>
      </c>
      <c r="E26" s="5"/>
      <c r="F26" s="5">
        <v>31</v>
      </c>
      <c r="G26" s="6">
        <v>74</v>
      </c>
      <c r="H26" s="17">
        <f t="shared" si="7"/>
        <v>31.74</v>
      </c>
      <c r="I26" s="5"/>
      <c r="J26" s="5">
        <v>31</v>
      </c>
      <c r="K26" s="5">
        <v>62</v>
      </c>
      <c r="L26" s="17">
        <f t="shared" si="6"/>
        <v>31.62</v>
      </c>
      <c r="M26" s="19"/>
      <c r="N26" s="17">
        <f t="shared" si="8"/>
        <v>63.36</v>
      </c>
      <c r="O26">
        <f t="shared" si="1"/>
        <v>1</v>
      </c>
      <c r="P26">
        <f t="shared" si="2"/>
        <v>3.3599999999999994</v>
      </c>
      <c r="Q26" s="15"/>
    </row>
    <row r="27" spans="1:17" customFormat="1" ht="15" customHeight="1" x14ac:dyDescent="0.25">
      <c r="A27" s="3" t="s">
        <v>27</v>
      </c>
      <c r="B27" s="4">
        <f t="shared" si="3"/>
        <v>4</v>
      </c>
      <c r="C27" s="4">
        <v>45</v>
      </c>
      <c r="D27" s="3" t="s">
        <v>49</v>
      </c>
      <c r="E27" s="5"/>
      <c r="F27" s="5">
        <v>32</v>
      </c>
      <c r="G27" s="6">
        <v>99</v>
      </c>
      <c r="H27" s="17">
        <f t="shared" si="7"/>
        <v>32.99</v>
      </c>
      <c r="I27" s="5"/>
      <c r="J27" s="5">
        <v>35</v>
      </c>
      <c r="K27" s="5">
        <v>23</v>
      </c>
      <c r="L27" s="17">
        <f t="shared" si="6"/>
        <v>35.229999999999997</v>
      </c>
      <c r="M27" s="19"/>
      <c r="N27" s="17">
        <f t="shared" si="8"/>
        <v>68.22</v>
      </c>
      <c r="O27">
        <f t="shared" si="1"/>
        <v>1</v>
      </c>
      <c r="P27">
        <f t="shared" si="2"/>
        <v>8.2199999999999989</v>
      </c>
      <c r="Q27" s="15"/>
    </row>
    <row r="28" spans="1:17" customFormat="1" ht="15" customHeight="1" x14ac:dyDescent="0.25">
      <c r="A28" s="3" t="s">
        <v>27</v>
      </c>
      <c r="B28" s="4">
        <f t="shared" si="3"/>
        <v>5</v>
      </c>
      <c r="C28" s="4">
        <v>28</v>
      </c>
      <c r="D28" s="3" t="s">
        <v>33</v>
      </c>
      <c r="E28" s="5"/>
      <c r="F28" s="5">
        <v>32</v>
      </c>
      <c r="G28" s="6">
        <v>94</v>
      </c>
      <c r="H28" s="17">
        <f t="shared" si="7"/>
        <v>32.94</v>
      </c>
      <c r="I28" s="5"/>
      <c r="J28" s="5">
        <v>35</v>
      </c>
      <c r="K28" s="5">
        <v>39</v>
      </c>
      <c r="L28" s="17">
        <f t="shared" si="6"/>
        <v>35.39</v>
      </c>
      <c r="M28" s="19"/>
      <c r="N28" s="17">
        <f t="shared" si="8"/>
        <v>68.33</v>
      </c>
      <c r="O28">
        <f t="shared" si="1"/>
        <v>1</v>
      </c>
      <c r="P28">
        <f t="shared" si="2"/>
        <v>8.3299999999999983</v>
      </c>
      <c r="Q28" s="15"/>
    </row>
    <row r="29" spans="1:17" customFormat="1" ht="15" customHeight="1" x14ac:dyDescent="0.25">
      <c r="A29" s="3" t="s">
        <v>27</v>
      </c>
      <c r="B29" s="4">
        <f t="shared" si="3"/>
        <v>6</v>
      </c>
      <c r="C29" s="4">
        <v>33</v>
      </c>
      <c r="D29" s="3" t="s">
        <v>37</v>
      </c>
      <c r="E29" s="5"/>
      <c r="F29" s="5">
        <v>32</v>
      </c>
      <c r="G29" s="6">
        <v>99</v>
      </c>
      <c r="H29" s="17">
        <f t="shared" si="7"/>
        <v>32.99</v>
      </c>
      <c r="I29" s="5"/>
      <c r="J29" s="5">
        <v>35</v>
      </c>
      <c r="K29" s="5">
        <v>40</v>
      </c>
      <c r="L29" s="17">
        <f t="shared" si="6"/>
        <v>35.4</v>
      </c>
      <c r="M29" s="19"/>
      <c r="N29" s="17">
        <f t="shared" si="8"/>
        <v>68.39</v>
      </c>
      <c r="O29">
        <f t="shared" si="1"/>
        <v>1</v>
      </c>
      <c r="P29">
        <f t="shared" si="2"/>
        <v>8.39</v>
      </c>
      <c r="Q29" s="15"/>
    </row>
    <row r="30" spans="1:17" customFormat="1" ht="15" customHeight="1" x14ac:dyDescent="0.25">
      <c r="A30" s="3" t="s">
        <v>27</v>
      </c>
      <c r="B30" s="4">
        <f t="shared" si="3"/>
        <v>7</v>
      </c>
      <c r="C30" s="4">
        <v>41</v>
      </c>
      <c r="D30" s="3" t="s">
        <v>45</v>
      </c>
      <c r="E30" s="5"/>
      <c r="F30" s="5">
        <v>33</v>
      </c>
      <c r="G30" s="6">
        <v>97</v>
      </c>
      <c r="H30" s="17">
        <f t="shared" si="7"/>
        <v>33.97</v>
      </c>
      <c r="I30" s="5"/>
      <c r="J30" s="5">
        <v>35</v>
      </c>
      <c r="K30" s="5">
        <v>42</v>
      </c>
      <c r="L30" s="17">
        <f t="shared" si="6"/>
        <v>35.42</v>
      </c>
      <c r="M30" s="19"/>
      <c r="N30" s="17">
        <f t="shared" si="8"/>
        <v>69.39</v>
      </c>
      <c r="O30">
        <f t="shared" si="1"/>
        <v>1</v>
      </c>
      <c r="P30">
        <f t="shared" si="2"/>
        <v>9.39</v>
      </c>
      <c r="Q30" s="15"/>
    </row>
    <row r="31" spans="1:17" customFormat="1" ht="15" customHeight="1" x14ac:dyDescent="0.25">
      <c r="A31" s="3" t="s">
        <v>27</v>
      </c>
      <c r="B31" s="4">
        <f t="shared" si="3"/>
        <v>8</v>
      </c>
      <c r="C31" s="4">
        <v>27</v>
      </c>
      <c r="D31" s="3" t="s">
        <v>32</v>
      </c>
      <c r="E31" s="5"/>
      <c r="F31" s="5">
        <v>35</v>
      </c>
      <c r="G31" s="6">
        <v>37</v>
      </c>
      <c r="H31" s="17">
        <f t="shared" si="7"/>
        <v>35.369999999999997</v>
      </c>
      <c r="I31" s="5"/>
      <c r="J31" s="5">
        <v>35</v>
      </c>
      <c r="K31" s="5">
        <v>66</v>
      </c>
      <c r="L31" s="17">
        <f t="shared" si="6"/>
        <v>35.659999999999997</v>
      </c>
      <c r="M31" s="19"/>
      <c r="N31" s="17">
        <f t="shared" si="8"/>
        <v>71.03</v>
      </c>
      <c r="O31">
        <f t="shared" si="1"/>
        <v>1</v>
      </c>
      <c r="P31">
        <f t="shared" si="2"/>
        <v>11.030000000000001</v>
      </c>
      <c r="Q31" s="15"/>
    </row>
    <row r="32" spans="1:17" customFormat="1" ht="15" customHeight="1" x14ac:dyDescent="0.25">
      <c r="A32" s="3" t="s">
        <v>27</v>
      </c>
      <c r="B32" s="4">
        <f t="shared" si="3"/>
        <v>9</v>
      </c>
      <c r="C32" s="4">
        <v>36</v>
      </c>
      <c r="D32" s="3" t="s">
        <v>40</v>
      </c>
      <c r="E32" s="5"/>
      <c r="F32" s="5">
        <v>34</v>
      </c>
      <c r="G32" s="6">
        <v>23</v>
      </c>
      <c r="H32" s="17">
        <f t="shared" si="7"/>
        <v>34.229999999999997</v>
      </c>
      <c r="I32" s="5"/>
      <c r="J32" s="5">
        <v>36</v>
      </c>
      <c r="K32" s="5">
        <v>92</v>
      </c>
      <c r="L32" s="17">
        <f t="shared" si="6"/>
        <v>36.92</v>
      </c>
      <c r="M32" s="19"/>
      <c r="N32" s="17">
        <f t="shared" si="8"/>
        <v>71.150000000000006</v>
      </c>
      <c r="O32">
        <f t="shared" si="1"/>
        <v>1</v>
      </c>
      <c r="P32">
        <f t="shared" si="2"/>
        <v>11.150000000000006</v>
      </c>
      <c r="Q32" s="15"/>
    </row>
    <row r="33" spans="1:17" customFormat="1" ht="15" customHeight="1" x14ac:dyDescent="0.25">
      <c r="A33" s="3" t="s">
        <v>27</v>
      </c>
      <c r="B33" s="4">
        <f t="shared" si="3"/>
        <v>10</v>
      </c>
      <c r="C33" s="4">
        <v>34</v>
      </c>
      <c r="D33" s="3" t="s">
        <v>38</v>
      </c>
      <c r="E33" s="5"/>
      <c r="F33" s="5">
        <v>34</v>
      </c>
      <c r="G33" s="6">
        <v>73</v>
      </c>
      <c r="H33" s="17">
        <f t="shared" si="7"/>
        <v>34.729999999999997</v>
      </c>
      <c r="I33" s="5"/>
      <c r="J33" s="5">
        <v>36</v>
      </c>
      <c r="K33" s="5">
        <v>47</v>
      </c>
      <c r="L33" s="17">
        <f t="shared" si="6"/>
        <v>36.47</v>
      </c>
      <c r="M33" s="19"/>
      <c r="N33" s="17">
        <f t="shared" si="8"/>
        <v>71.199999999999989</v>
      </c>
      <c r="O33">
        <f t="shared" si="1"/>
        <v>1</v>
      </c>
      <c r="P33">
        <f t="shared" si="2"/>
        <v>11.199999999999989</v>
      </c>
      <c r="Q33" s="15"/>
    </row>
    <row r="34" spans="1:17" customFormat="1" ht="15" customHeight="1" x14ac:dyDescent="0.25">
      <c r="A34" s="3" t="s">
        <v>27</v>
      </c>
      <c r="B34" s="4">
        <f t="shared" si="3"/>
        <v>11</v>
      </c>
      <c r="C34" s="4">
        <v>30</v>
      </c>
      <c r="D34" s="3" t="s">
        <v>35</v>
      </c>
      <c r="E34" s="5"/>
      <c r="F34" s="5">
        <v>33</v>
      </c>
      <c r="G34" s="6">
        <v>59</v>
      </c>
      <c r="H34" s="17">
        <f t="shared" si="7"/>
        <v>33.590000000000003</v>
      </c>
      <c r="I34" s="5"/>
      <c r="J34" s="5">
        <v>38</v>
      </c>
      <c r="K34" s="5">
        <v>26</v>
      </c>
      <c r="L34" s="17">
        <f t="shared" si="6"/>
        <v>38.26</v>
      </c>
      <c r="M34" s="19"/>
      <c r="N34" s="17">
        <f t="shared" si="8"/>
        <v>71.849999999999994</v>
      </c>
      <c r="O34">
        <f t="shared" ref="O34:O53" si="9">INT(N34/60)</f>
        <v>1</v>
      </c>
      <c r="P34">
        <f t="shared" ref="P34:P53" si="10">IF(M34="x","dsq",N34-(60*O34))</f>
        <v>11.849999999999994</v>
      </c>
      <c r="Q34" s="15"/>
    </row>
    <row r="35" spans="1:17" customFormat="1" ht="15" customHeight="1" x14ac:dyDescent="0.25">
      <c r="A35" s="3" t="s">
        <v>27</v>
      </c>
      <c r="B35" s="4">
        <f t="shared" si="3"/>
        <v>12</v>
      </c>
      <c r="C35" s="4">
        <v>37</v>
      </c>
      <c r="D35" s="3" t="s">
        <v>41</v>
      </c>
      <c r="E35" s="5"/>
      <c r="F35" s="5">
        <v>34</v>
      </c>
      <c r="G35" s="6">
        <v>94</v>
      </c>
      <c r="H35" s="17">
        <f t="shared" si="7"/>
        <v>34.94</v>
      </c>
      <c r="I35" s="5"/>
      <c r="J35" s="5">
        <v>38</v>
      </c>
      <c r="K35" s="5">
        <v>25</v>
      </c>
      <c r="L35" s="17">
        <f t="shared" si="6"/>
        <v>38.25</v>
      </c>
      <c r="M35" s="19"/>
      <c r="N35" s="17">
        <f t="shared" si="8"/>
        <v>73.19</v>
      </c>
      <c r="O35">
        <f t="shared" si="9"/>
        <v>1</v>
      </c>
      <c r="P35">
        <f t="shared" si="10"/>
        <v>13.189999999999998</v>
      </c>
      <c r="Q35" s="15"/>
    </row>
    <row r="36" spans="1:17" customFormat="1" ht="15" customHeight="1" x14ac:dyDescent="0.25">
      <c r="A36" s="3" t="s">
        <v>27</v>
      </c>
      <c r="B36" s="4">
        <f t="shared" si="3"/>
        <v>13</v>
      </c>
      <c r="C36" s="4">
        <v>42</v>
      </c>
      <c r="D36" s="3" t="s">
        <v>46</v>
      </c>
      <c r="E36" s="5"/>
      <c r="F36" s="5">
        <v>39</v>
      </c>
      <c r="G36" s="6">
        <v>69</v>
      </c>
      <c r="H36" s="17">
        <f t="shared" si="7"/>
        <v>39.69</v>
      </c>
      <c r="I36" s="5"/>
      <c r="J36" s="5">
        <v>39</v>
      </c>
      <c r="K36" s="5">
        <v>95</v>
      </c>
      <c r="L36" s="17">
        <f t="shared" si="6"/>
        <v>39.950000000000003</v>
      </c>
      <c r="M36" s="19"/>
      <c r="N36" s="17">
        <f t="shared" si="8"/>
        <v>79.64</v>
      </c>
      <c r="O36">
        <f t="shared" si="9"/>
        <v>1</v>
      </c>
      <c r="P36">
        <f t="shared" si="10"/>
        <v>19.64</v>
      </c>
      <c r="Q36" s="15"/>
    </row>
    <row r="37" spans="1:17" customFormat="1" ht="15" customHeight="1" x14ac:dyDescent="0.25">
      <c r="A37" s="3" t="s">
        <v>27</v>
      </c>
      <c r="B37" s="4">
        <f t="shared" si="3"/>
        <v>14</v>
      </c>
      <c r="C37" s="4">
        <v>54</v>
      </c>
      <c r="D37" s="3" t="s">
        <v>28</v>
      </c>
      <c r="E37" s="5"/>
      <c r="F37" s="5">
        <v>44</v>
      </c>
      <c r="G37" s="6">
        <v>28</v>
      </c>
      <c r="H37" s="17">
        <f t="shared" si="7"/>
        <v>44.28</v>
      </c>
      <c r="I37" s="5"/>
      <c r="J37" s="5">
        <v>44</v>
      </c>
      <c r="K37" s="5">
        <v>62</v>
      </c>
      <c r="L37" s="17">
        <f t="shared" si="6"/>
        <v>44.62</v>
      </c>
      <c r="M37" s="19"/>
      <c r="N37" s="17">
        <f t="shared" si="8"/>
        <v>88.9</v>
      </c>
      <c r="O37">
        <f t="shared" si="9"/>
        <v>1</v>
      </c>
      <c r="P37">
        <f t="shared" si="10"/>
        <v>28.900000000000006</v>
      </c>
      <c r="Q37" s="15"/>
    </row>
    <row r="38" spans="1:17" customFormat="1" ht="15" customHeight="1" x14ac:dyDescent="0.25">
      <c r="A38" s="3" t="s">
        <v>27</v>
      </c>
      <c r="B38" s="4">
        <f t="shared" si="3"/>
        <v>15</v>
      </c>
      <c r="C38" s="4">
        <v>35</v>
      </c>
      <c r="D38" s="3" t="s">
        <v>39</v>
      </c>
      <c r="E38" s="5" t="s">
        <v>66</v>
      </c>
      <c r="F38" s="5"/>
      <c r="G38" s="6"/>
      <c r="H38" s="17" t="s">
        <v>76</v>
      </c>
      <c r="I38" s="5"/>
      <c r="J38" s="5"/>
      <c r="K38" s="5"/>
      <c r="L38" s="17" t="s">
        <v>76</v>
      </c>
      <c r="M38" s="19"/>
      <c r="N38" s="17" t="s">
        <v>76</v>
      </c>
      <c r="O38" t="e">
        <f t="shared" si="9"/>
        <v>#VALUE!</v>
      </c>
      <c r="P38" t="e">
        <f t="shared" si="10"/>
        <v>#VALUE!</v>
      </c>
      <c r="Q38" s="15"/>
    </row>
    <row r="39" spans="1:17" customFormat="1" ht="15" customHeight="1" x14ac:dyDescent="0.25">
      <c r="A39" s="3" t="s">
        <v>27</v>
      </c>
      <c r="B39" s="4">
        <f t="shared" si="3"/>
        <v>16</v>
      </c>
      <c r="C39" s="4">
        <v>38</v>
      </c>
      <c r="D39" s="3" t="s">
        <v>42</v>
      </c>
      <c r="E39" s="5" t="s">
        <v>66</v>
      </c>
      <c r="F39" s="5"/>
      <c r="G39" s="6"/>
      <c r="H39" s="17" t="s">
        <v>76</v>
      </c>
      <c r="I39" s="5"/>
      <c r="J39" s="5"/>
      <c r="K39" s="5"/>
      <c r="L39" s="17" t="s">
        <v>76</v>
      </c>
      <c r="M39" s="19"/>
      <c r="N39" s="17" t="s">
        <v>76</v>
      </c>
      <c r="O39" t="e">
        <f t="shared" si="9"/>
        <v>#VALUE!</v>
      </c>
      <c r="P39" t="e">
        <f t="shared" si="10"/>
        <v>#VALUE!</v>
      </c>
      <c r="Q39" s="15"/>
    </row>
    <row r="40" spans="1:17" customFormat="1" ht="15" customHeight="1" x14ac:dyDescent="0.25">
      <c r="A40" s="3" t="s">
        <v>27</v>
      </c>
      <c r="B40" s="4">
        <f t="shared" si="3"/>
        <v>17</v>
      </c>
      <c r="C40" s="4">
        <v>40</v>
      </c>
      <c r="D40" s="3" t="s">
        <v>44</v>
      </c>
      <c r="E40" s="5" t="s">
        <v>66</v>
      </c>
      <c r="F40" s="5"/>
      <c r="G40" s="6"/>
      <c r="H40" s="17" t="s">
        <v>76</v>
      </c>
      <c r="I40" s="5"/>
      <c r="J40" s="5"/>
      <c r="K40" s="5"/>
      <c r="L40" s="17" t="s">
        <v>76</v>
      </c>
      <c r="M40" s="19"/>
      <c r="N40" s="17" t="s">
        <v>76</v>
      </c>
      <c r="O40" t="e">
        <f t="shared" si="9"/>
        <v>#VALUE!</v>
      </c>
      <c r="P40" t="e">
        <f t="shared" si="10"/>
        <v>#VALUE!</v>
      </c>
      <c r="Q40" s="15"/>
    </row>
    <row r="41" spans="1:17" customFormat="1" ht="15" customHeight="1" x14ac:dyDescent="0.25">
      <c r="A41" s="3" t="s">
        <v>27</v>
      </c>
      <c r="B41" s="4">
        <f t="shared" si="3"/>
        <v>18</v>
      </c>
      <c r="C41" s="4">
        <v>43</v>
      </c>
      <c r="D41" s="3" t="s">
        <v>47</v>
      </c>
      <c r="E41" s="5"/>
      <c r="F41" s="5"/>
      <c r="G41" s="6"/>
      <c r="H41" s="17" t="s">
        <v>76</v>
      </c>
      <c r="I41" s="5"/>
      <c r="J41" s="5"/>
      <c r="K41" s="5"/>
      <c r="L41" s="17" t="s">
        <v>76</v>
      </c>
      <c r="M41" s="19"/>
      <c r="N41" s="17" t="s">
        <v>76</v>
      </c>
      <c r="O41" t="e">
        <f t="shared" si="9"/>
        <v>#VALUE!</v>
      </c>
      <c r="P41" t="e">
        <f t="shared" si="10"/>
        <v>#VALUE!</v>
      </c>
      <c r="Q41" s="15"/>
    </row>
    <row r="42" spans="1:17" customFormat="1" ht="15" customHeight="1" x14ac:dyDescent="0.25">
      <c r="A42" s="3" t="s">
        <v>27</v>
      </c>
      <c r="B42" s="4">
        <f t="shared" si="3"/>
        <v>19</v>
      </c>
      <c r="C42" s="4">
        <v>46</v>
      </c>
      <c r="D42" s="3" t="s">
        <v>50</v>
      </c>
      <c r="E42" s="5"/>
      <c r="F42" s="5"/>
      <c r="G42" s="6"/>
      <c r="H42" s="17" t="s">
        <v>76</v>
      </c>
      <c r="I42" s="5"/>
      <c r="J42" s="5"/>
      <c r="K42" s="5"/>
      <c r="L42" s="17" t="s">
        <v>76</v>
      </c>
      <c r="M42" s="19"/>
      <c r="N42" s="17" t="s">
        <v>76</v>
      </c>
      <c r="O42" t="e">
        <f t="shared" si="9"/>
        <v>#VALUE!</v>
      </c>
      <c r="P42" t="e">
        <f t="shared" si="10"/>
        <v>#VALUE!</v>
      </c>
      <c r="Q42" s="15"/>
    </row>
    <row r="43" spans="1:17" customFormat="1" ht="15" customHeight="1" x14ac:dyDescent="0.25">
      <c r="A43" s="3" t="s">
        <v>27</v>
      </c>
      <c r="B43" s="4">
        <f t="shared" si="3"/>
        <v>20</v>
      </c>
      <c r="C43" s="4">
        <v>48</v>
      </c>
      <c r="D43" s="3" t="s">
        <v>52</v>
      </c>
      <c r="E43" s="5"/>
      <c r="F43" s="5"/>
      <c r="G43" s="6"/>
      <c r="H43" s="17" t="s">
        <v>76</v>
      </c>
      <c r="I43" s="5"/>
      <c r="J43" s="5"/>
      <c r="K43" s="5"/>
      <c r="L43" s="17" t="s">
        <v>76</v>
      </c>
      <c r="M43" s="19"/>
      <c r="N43" s="17" t="s">
        <v>76</v>
      </c>
      <c r="O43" t="e">
        <f t="shared" si="9"/>
        <v>#VALUE!</v>
      </c>
      <c r="P43" t="e">
        <f t="shared" si="10"/>
        <v>#VALUE!</v>
      </c>
      <c r="Q43" s="15"/>
    </row>
    <row r="44" spans="1:17" customFormat="1" ht="15" customHeight="1" x14ac:dyDescent="0.25">
      <c r="A44" s="3" t="s">
        <v>27</v>
      </c>
      <c r="B44" s="4">
        <f t="shared" si="3"/>
        <v>21</v>
      </c>
      <c r="C44" s="4">
        <v>25</v>
      </c>
      <c r="D44" s="3" t="s">
        <v>30</v>
      </c>
      <c r="E44" s="5"/>
      <c r="F44" s="5">
        <v>34</v>
      </c>
      <c r="G44" s="6">
        <v>70</v>
      </c>
      <c r="H44" s="17">
        <f>F44+(G44/100)</f>
        <v>34.700000000000003</v>
      </c>
      <c r="I44" s="5" t="s">
        <v>67</v>
      </c>
      <c r="J44" s="5"/>
      <c r="K44" s="5"/>
      <c r="L44" s="17" t="s">
        <v>75</v>
      </c>
      <c r="M44" s="19"/>
      <c r="N44" s="17" t="s">
        <v>75</v>
      </c>
      <c r="O44" t="e">
        <f t="shared" si="9"/>
        <v>#VALUE!</v>
      </c>
      <c r="P44" t="e">
        <f t="shared" si="10"/>
        <v>#VALUE!</v>
      </c>
      <c r="Q44" s="15" t="s">
        <v>71</v>
      </c>
    </row>
    <row r="45" spans="1:17" customFormat="1" ht="15" customHeight="1" x14ac:dyDescent="0.25">
      <c r="A45" s="3" t="s">
        <v>27</v>
      </c>
      <c r="B45" s="4">
        <f t="shared" si="3"/>
        <v>22</v>
      </c>
      <c r="C45" s="4">
        <v>26</v>
      </c>
      <c r="D45" s="3" t="s">
        <v>31</v>
      </c>
      <c r="E45" s="5"/>
      <c r="F45" s="5">
        <v>34</v>
      </c>
      <c r="G45" s="6">
        <v>47</v>
      </c>
      <c r="H45" s="17" t="s">
        <v>75</v>
      </c>
      <c r="I45" s="5"/>
      <c r="J45" s="5">
        <v>38</v>
      </c>
      <c r="K45" s="5">
        <v>9</v>
      </c>
      <c r="L45" s="17" t="s">
        <v>75</v>
      </c>
      <c r="M45" s="19" t="s">
        <v>71</v>
      </c>
      <c r="N45" s="17" t="s">
        <v>75</v>
      </c>
      <c r="O45" t="e">
        <f t="shared" si="9"/>
        <v>#VALUE!</v>
      </c>
      <c r="P45" t="str">
        <f t="shared" si="10"/>
        <v>dsq</v>
      </c>
      <c r="Q45" s="15" t="s">
        <v>71</v>
      </c>
    </row>
    <row r="46" spans="1:17" customFormat="1" ht="15" customHeight="1" x14ac:dyDescent="0.25">
      <c r="A46" s="3" t="s">
        <v>27</v>
      </c>
      <c r="B46" s="4">
        <f t="shared" si="3"/>
        <v>23</v>
      </c>
      <c r="C46" s="4">
        <v>29</v>
      </c>
      <c r="D46" s="3" t="s">
        <v>34</v>
      </c>
      <c r="E46" s="5" t="s">
        <v>66</v>
      </c>
      <c r="F46" s="5"/>
      <c r="G46" s="6"/>
      <c r="H46" s="17" t="s">
        <v>75</v>
      </c>
      <c r="I46" s="5" t="s">
        <v>67</v>
      </c>
      <c r="J46" s="5"/>
      <c r="K46" s="5"/>
      <c r="L46" s="17" t="s">
        <v>75</v>
      </c>
      <c r="M46" s="19"/>
      <c r="N46" s="17" t="s">
        <v>75</v>
      </c>
      <c r="O46" t="e">
        <f t="shared" si="9"/>
        <v>#VALUE!</v>
      </c>
      <c r="P46" t="e">
        <f t="shared" si="10"/>
        <v>#VALUE!</v>
      </c>
      <c r="Q46" s="15" t="s">
        <v>71</v>
      </c>
    </row>
    <row r="47" spans="1:17" customFormat="1" ht="15" customHeight="1" x14ac:dyDescent="0.25">
      <c r="A47" s="3" t="s">
        <v>27</v>
      </c>
      <c r="B47" s="4">
        <f t="shared" si="3"/>
        <v>24</v>
      </c>
      <c r="C47" s="4">
        <v>44</v>
      </c>
      <c r="D47" s="3" t="s">
        <v>48</v>
      </c>
      <c r="E47" s="5">
        <v>0</v>
      </c>
      <c r="F47" s="5">
        <v>60</v>
      </c>
      <c r="G47" s="6">
        <v>31</v>
      </c>
      <c r="H47" s="17" t="s">
        <v>75</v>
      </c>
      <c r="I47" s="5"/>
      <c r="J47" s="5">
        <v>47</v>
      </c>
      <c r="K47" s="5">
        <v>19</v>
      </c>
      <c r="L47" s="17">
        <f>J47+(K47/100)</f>
        <v>47.19</v>
      </c>
      <c r="M47" s="19" t="s">
        <v>71</v>
      </c>
      <c r="N47" s="17" t="s">
        <v>75</v>
      </c>
      <c r="O47" t="e">
        <f t="shared" si="9"/>
        <v>#VALUE!</v>
      </c>
      <c r="P47" t="str">
        <f t="shared" si="10"/>
        <v>dsq</v>
      </c>
      <c r="Q47" s="15"/>
    </row>
    <row r="48" spans="1:17" customFormat="1" ht="15" customHeight="1" x14ac:dyDescent="0.25">
      <c r="A48" s="3" t="s">
        <v>27</v>
      </c>
      <c r="B48" s="4">
        <f t="shared" si="3"/>
        <v>25</v>
      </c>
      <c r="C48" s="4">
        <v>47</v>
      </c>
      <c r="D48" s="3" t="s">
        <v>51</v>
      </c>
      <c r="E48" s="5"/>
      <c r="F48" s="5">
        <v>37</v>
      </c>
      <c r="G48" s="6">
        <v>39</v>
      </c>
      <c r="H48" s="17">
        <f>F48+(G48/100)</f>
        <v>37.39</v>
      </c>
      <c r="I48" s="5"/>
      <c r="J48" s="5">
        <v>39</v>
      </c>
      <c r="K48" s="5">
        <v>65</v>
      </c>
      <c r="L48" s="17" t="s">
        <v>75</v>
      </c>
      <c r="M48" s="19"/>
      <c r="N48" s="17" t="s">
        <v>75</v>
      </c>
      <c r="O48" t="e">
        <f t="shared" si="9"/>
        <v>#VALUE!</v>
      </c>
      <c r="P48" t="e">
        <f t="shared" si="10"/>
        <v>#VALUE!</v>
      </c>
      <c r="Q48" s="15" t="s">
        <v>71</v>
      </c>
    </row>
    <row r="49" spans="1:17" customFormat="1" ht="15" customHeight="1" x14ac:dyDescent="0.25">
      <c r="A49" s="3" t="s">
        <v>27</v>
      </c>
      <c r="B49" s="4">
        <f t="shared" si="3"/>
        <v>26</v>
      </c>
      <c r="C49" s="4">
        <v>49</v>
      </c>
      <c r="D49" s="3" t="s">
        <v>53</v>
      </c>
      <c r="E49" s="5"/>
      <c r="F49" s="5">
        <v>36</v>
      </c>
      <c r="G49" s="6">
        <v>82</v>
      </c>
      <c r="H49" s="17">
        <f>F49+(G49/100)</f>
        <v>36.82</v>
      </c>
      <c r="I49" s="5">
        <v>0</v>
      </c>
      <c r="J49" s="5">
        <v>38</v>
      </c>
      <c r="K49" s="5">
        <v>58</v>
      </c>
      <c r="L49" s="17" t="s">
        <v>75</v>
      </c>
      <c r="M49" s="19"/>
      <c r="N49" s="17" t="s">
        <v>75</v>
      </c>
      <c r="O49" t="e">
        <f t="shared" si="9"/>
        <v>#VALUE!</v>
      </c>
      <c r="P49" t="e">
        <f t="shared" si="10"/>
        <v>#VALUE!</v>
      </c>
      <c r="Q49" s="15" t="s">
        <v>71</v>
      </c>
    </row>
    <row r="50" spans="1:17" customFormat="1" ht="15" customHeight="1" x14ac:dyDescent="0.25">
      <c r="A50" s="1" t="s">
        <v>54</v>
      </c>
      <c r="B50" s="2">
        <v>1</v>
      </c>
      <c r="C50" s="2">
        <v>53</v>
      </c>
      <c r="D50" s="1" t="s">
        <v>58</v>
      </c>
      <c r="E50" s="20"/>
      <c r="F50" s="20">
        <v>39</v>
      </c>
      <c r="G50" s="21">
        <v>35</v>
      </c>
      <c r="H50" s="22">
        <f>F50+(G50/100)</f>
        <v>39.35</v>
      </c>
      <c r="I50" s="20"/>
      <c r="J50" s="20">
        <v>31</v>
      </c>
      <c r="K50" s="20">
        <v>59</v>
      </c>
      <c r="L50" s="22">
        <f>J50+(K50/100)</f>
        <v>31.59</v>
      </c>
      <c r="M50" s="23"/>
      <c r="N50" s="22">
        <f>L50+H50</f>
        <v>70.94</v>
      </c>
      <c r="O50">
        <f t="shared" si="9"/>
        <v>1</v>
      </c>
      <c r="P50">
        <f t="shared" si="10"/>
        <v>10.939999999999998</v>
      </c>
      <c r="Q50" s="15"/>
    </row>
    <row r="51" spans="1:17" customFormat="1" ht="15" customHeight="1" x14ac:dyDescent="0.25">
      <c r="A51" s="3" t="s">
        <v>54</v>
      </c>
      <c r="B51" s="4">
        <f t="shared" si="3"/>
        <v>2</v>
      </c>
      <c r="C51" s="4">
        <v>52</v>
      </c>
      <c r="D51" s="3" t="s">
        <v>57</v>
      </c>
      <c r="E51" s="5"/>
      <c r="F51" s="5"/>
      <c r="G51" s="6"/>
      <c r="H51" s="17" t="s">
        <v>76</v>
      </c>
      <c r="I51" s="5"/>
      <c r="J51" s="5"/>
      <c r="K51" s="5"/>
      <c r="L51" s="17" t="s">
        <v>76</v>
      </c>
      <c r="M51" s="19"/>
      <c r="N51" s="17" t="s">
        <v>76</v>
      </c>
      <c r="O51" t="e">
        <f t="shared" si="9"/>
        <v>#VALUE!</v>
      </c>
      <c r="P51" t="e">
        <f t="shared" si="10"/>
        <v>#VALUE!</v>
      </c>
      <c r="Q51" s="15"/>
    </row>
    <row r="52" spans="1:17" customFormat="1" ht="15" customHeight="1" x14ac:dyDescent="0.25">
      <c r="A52" s="3" t="s">
        <v>54</v>
      </c>
      <c r="B52" s="4">
        <f t="shared" si="3"/>
        <v>3</v>
      </c>
      <c r="C52" s="4">
        <v>50</v>
      </c>
      <c r="D52" s="3" t="s">
        <v>55</v>
      </c>
      <c r="E52" s="5"/>
      <c r="F52" s="5">
        <v>35</v>
      </c>
      <c r="G52" s="6">
        <v>33</v>
      </c>
      <c r="H52" s="17">
        <f>F52+(G52/100)</f>
        <v>35.33</v>
      </c>
      <c r="I52" s="5"/>
      <c r="J52" s="5">
        <v>37</v>
      </c>
      <c r="K52" s="5">
        <v>57</v>
      </c>
      <c r="L52" s="17" t="s">
        <v>75</v>
      </c>
      <c r="M52" s="19"/>
      <c r="N52" s="17" t="s">
        <v>75</v>
      </c>
      <c r="O52" t="e">
        <f t="shared" si="9"/>
        <v>#VALUE!</v>
      </c>
      <c r="P52" t="e">
        <f t="shared" si="10"/>
        <v>#VALUE!</v>
      </c>
      <c r="Q52" s="15" t="s">
        <v>71</v>
      </c>
    </row>
    <row r="53" spans="1:17" customFormat="1" ht="15" customHeight="1" x14ac:dyDescent="0.25">
      <c r="A53" s="3" t="s">
        <v>54</v>
      </c>
      <c r="B53" s="4">
        <f t="shared" si="3"/>
        <v>4</v>
      </c>
      <c r="C53" s="4">
        <v>55</v>
      </c>
      <c r="D53" s="3" t="s">
        <v>56</v>
      </c>
      <c r="E53" s="5"/>
      <c r="F53" s="5">
        <v>31</v>
      </c>
      <c r="G53" s="6">
        <v>63</v>
      </c>
      <c r="H53" s="17">
        <f>F53+(G53/100)</f>
        <v>31.63</v>
      </c>
      <c r="I53" s="5"/>
      <c r="J53" s="5">
        <v>34</v>
      </c>
      <c r="K53" s="5">
        <v>23</v>
      </c>
      <c r="L53" s="17" t="s">
        <v>75</v>
      </c>
      <c r="M53" s="19"/>
      <c r="N53" s="17" t="s">
        <v>75</v>
      </c>
      <c r="O53" t="e">
        <f t="shared" si="9"/>
        <v>#VALUE!</v>
      </c>
      <c r="P53" t="e">
        <f t="shared" si="10"/>
        <v>#VALUE!</v>
      </c>
      <c r="Q53" s="15" t="s">
        <v>71</v>
      </c>
    </row>
  </sheetData>
  <pageMargins left="0.25" right="0.25" top="0.75" bottom="0.75" header="0.3" footer="0.3"/>
  <pageSetup scale="88" orientation="portrait" r:id="rId1"/>
  <headerFooter>
    <oddHeader>&amp;CSaturday Men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Saturday Men Timing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Lafreniere</dc:creator>
  <cp:lastModifiedBy>CMAC</cp:lastModifiedBy>
  <cp:lastPrinted>2015-01-25T15:30:41Z</cp:lastPrinted>
  <dcterms:created xsi:type="dcterms:W3CDTF">2015-01-23T07:08:36Z</dcterms:created>
  <dcterms:modified xsi:type="dcterms:W3CDTF">2015-01-28T04:35:55Z</dcterms:modified>
</cp:coreProperties>
</file>